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yukikujirai/Desktop/鶴川地区協議会/鶴川地区協議会_書式/2022年度/2022年度_総会議案関係/"/>
    </mc:Choice>
  </mc:AlternateContent>
  <xr:revisionPtr revIDLastSave="0" documentId="13_ncr:1_{C4499EA8-67B3-6547-B449-67A401B0C7E4}" xr6:coauthVersionLast="47" xr6:coauthVersionMax="47" xr10:uidLastSave="{00000000-0000-0000-0000-000000000000}"/>
  <bookViews>
    <workbookView xWindow="2260" yWindow="500" windowWidth="20680" windowHeight="15900" activeTab="1" xr2:uid="{E3CEDD66-B435-435B-BFE9-0222BED3B71A}"/>
  </bookViews>
  <sheets>
    <sheet name="案" sheetId="1" r:id="rId1"/>
    <sheet name="案なし" sheetId="2" r:id="rId2"/>
  </sheets>
  <definedNames>
    <definedName name="_xlnm.Print_Area" localSheetId="0">案!$A$1:$L$35</definedName>
    <definedName name="_xlnm.Print_Area" localSheetId="1">案なし!$A$1:$M$35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2" l="1"/>
  <c r="K25" i="2"/>
  <c r="J25" i="2"/>
  <c r="I25" i="2"/>
  <c r="H25" i="2"/>
  <c r="G25" i="2"/>
  <c r="F25" i="2"/>
  <c r="E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L10" i="2"/>
  <c r="K10" i="2"/>
  <c r="J10" i="2"/>
  <c r="I10" i="2"/>
  <c r="H10" i="2"/>
  <c r="G10" i="2"/>
  <c r="F10" i="2"/>
  <c r="E10" i="2"/>
  <c r="D9" i="2"/>
  <c r="D8" i="2"/>
  <c r="D7" i="2"/>
  <c r="D6" i="2"/>
  <c r="D18" i="1"/>
  <c r="D25" i="2" l="1"/>
  <c r="D10" i="2"/>
  <c r="D23" i="1"/>
  <c r="D26" i="2" l="1"/>
  <c r="D24" i="1"/>
  <c r="D12" i="1"/>
  <c r="D13" i="1"/>
  <c r="D11" i="1"/>
  <c r="D34" i="1" l="1"/>
  <c r="D4" i="1"/>
  <c r="D5" i="1"/>
  <c r="D6" i="1"/>
  <c r="D7" i="1"/>
  <c r="D8" i="1"/>
  <c r="D9" i="1"/>
  <c r="D14" i="1"/>
  <c r="D15" i="1"/>
  <c r="D16" i="1"/>
  <c r="D17" i="1"/>
  <c r="D19" i="1"/>
  <c r="E10" i="1"/>
  <c r="D10" i="1" l="1"/>
  <c r="F10" i="1"/>
  <c r="G10" i="1"/>
  <c r="H10" i="1"/>
  <c r="I10" i="1"/>
  <c r="J10" i="1"/>
  <c r="K10" i="1"/>
  <c r="L10" i="1"/>
  <c r="F25" i="1" l="1"/>
  <c r="G25" i="1"/>
  <c r="H25" i="1"/>
  <c r="I25" i="1"/>
  <c r="J25" i="1"/>
  <c r="K25" i="1"/>
  <c r="E25" i="1"/>
  <c r="D20" i="1" l="1"/>
  <c r="D21" i="1"/>
  <c r="D22" i="1"/>
  <c r="D25" i="1" l="1"/>
  <c r="D26" i="1" s="1"/>
  <c r="D27" i="1" l="1"/>
</calcChain>
</file>

<file path=xl/sharedStrings.xml><?xml version="1.0" encoding="utf-8"?>
<sst xmlns="http://schemas.openxmlformats.org/spreadsheetml/2006/main" count="128" uniqueCount="75">
  <si>
    <t>項目</t>
    <rPh sb="0" eb="2">
      <t>コウモク</t>
    </rPh>
    <phoneticPr fontId="1"/>
  </si>
  <si>
    <t>金額</t>
    <rPh sb="0" eb="2">
      <t>キンガク</t>
    </rPh>
    <phoneticPr fontId="1"/>
  </si>
  <si>
    <t>収入の部</t>
    <rPh sb="0" eb="2">
      <t>シュウニュウ</t>
    </rPh>
    <rPh sb="3" eb="4">
      <t>ブ</t>
    </rPh>
    <phoneticPr fontId="1"/>
  </si>
  <si>
    <t>収入合計</t>
    <rPh sb="0" eb="2">
      <t>シュウニュウ</t>
    </rPh>
    <rPh sb="2" eb="4">
      <t>ゴウケイ</t>
    </rPh>
    <phoneticPr fontId="1"/>
  </si>
  <si>
    <t>広報公聴事業</t>
    <rPh sb="0" eb="2">
      <t>コウホウ</t>
    </rPh>
    <rPh sb="2" eb="4">
      <t>コウチョウ</t>
    </rPh>
    <rPh sb="4" eb="6">
      <t>ジギョウ</t>
    </rPh>
    <phoneticPr fontId="1"/>
  </si>
  <si>
    <t>鶴川災害対策会議事業</t>
    <rPh sb="0" eb="2">
      <t>ツルカワ</t>
    </rPh>
    <rPh sb="2" eb="4">
      <t>サイガイ</t>
    </rPh>
    <rPh sb="4" eb="6">
      <t>タイサク</t>
    </rPh>
    <rPh sb="6" eb="8">
      <t>カイギ</t>
    </rPh>
    <rPh sb="8" eb="10">
      <t>ジギョウ</t>
    </rPh>
    <phoneticPr fontId="1"/>
  </si>
  <si>
    <t>鶴川見守り
あいさつ運動</t>
    <rPh sb="0" eb="2">
      <t>ツルカワ</t>
    </rPh>
    <rPh sb="2" eb="4">
      <t>ミマモ</t>
    </rPh>
    <rPh sb="10" eb="12">
      <t>ウンドウ</t>
    </rPh>
    <phoneticPr fontId="1"/>
  </si>
  <si>
    <t>地域活性化
事業</t>
    <rPh sb="0" eb="2">
      <t>チイキ</t>
    </rPh>
    <rPh sb="2" eb="5">
      <t>カッセイカ</t>
    </rPh>
    <rPh sb="6" eb="8">
      <t>ジギョウ</t>
    </rPh>
    <phoneticPr fontId="1"/>
  </si>
  <si>
    <t>支出の部</t>
    <rPh sb="0" eb="2">
      <t>シシュツ</t>
    </rPh>
    <rPh sb="3" eb="4">
      <t>ブ</t>
    </rPh>
    <phoneticPr fontId="1"/>
  </si>
  <si>
    <t>支出合計</t>
    <rPh sb="0" eb="2">
      <t>シシュツ</t>
    </rPh>
    <rPh sb="2" eb="4">
      <t>ゴウケイ</t>
    </rPh>
    <phoneticPr fontId="1"/>
  </si>
  <si>
    <t>当期収支</t>
    <rPh sb="0" eb="2">
      <t>トウキ</t>
    </rPh>
    <rPh sb="2" eb="4">
      <t>シュウシ</t>
    </rPh>
    <phoneticPr fontId="1"/>
  </si>
  <si>
    <t>次期繰越</t>
    <rPh sb="0" eb="2">
      <t>ジキ</t>
    </rPh>
    <rPh sb="2" eb="3">
      <t>ク</t>
    </rPh>
    <rPh sb="3" eb="4">
      <t>コ</t>
    </rPh>
    <phoneticPr fontId="1"/>
  </si>
  <si>
    <t>市補助金</t>
    <rPh sb="0" eb="1">
      <t>シ</t>
    </rPh>
    <rPh sb="1" eb="4">
      <t>ホジョキン</t>
    </rPh>
    <phoneticPr fontId="1"/>
  </si>
  <si>
    <t>受取利息</t>
    <rPh sb="0" eb="2">
      <t>ウケトリ</t>
    </rPh>
    <rPh sb="2" eb="4">
      <t>リソク</t>
    </rPh>
    <phoneticPr fontId="1"/>
  </si>
  <si>
    <t>広告収入</t>
    <rPh sb="0" eb="2">
      <t>コウコク</t>
    </rPh>
    <rPh sb="2" eb="4">
      <t>シュウニュウ</t>
    </rPh>
    <phoneticPr fontId="1"/>
  </si>
  <si>
    <t>参加費収入(WK)</t>
    <rPh sb="0" eb="3">
      <t>サンカヒ</t>
    </rPh>
    <rPh sb="3" eb="5">
      <t>シュウニュウ</t>
    </rPh>
    <phoneticPr fontId="1"/>
  </si>
  <si>
    <t>参加費収入(音楽祭)</t>
    <rPh sb="0" eb="5">
      <t>サンカヒシュウニュウ</t>
    </rPh>
    <rPh sb="6" eb="9">
      <t>オンガクサイ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</si>
  <si>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</si>
  <si>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4">
      <t>ショウモウヒンヒ</t>
    </rPh>
    <phoneticPr fontId="1"/>
  </si>
  <si>
    <t>通信費</t>
    <rPh sb="0" eb="3">
      <t>ツウシンヒ</t>
    </rPh>
    <phoneticPr fontId="1"/>
  </si>
  <si>
    <t>旅費交通費</t>
    <rPh sb="0" eb="5">
      <t>リョヒコウツウヒ</t>
    </rPh>
    <phoneticPr fontId="1"/>
  </si>
  <si>
    <t>雑費</t>
    <rPh sb="0" eb="2">
      <t>ザッピ</t>
    </rPh>
    <phoneticPr fontId="1"/>
  </si>
  <si>
    <t>使用料</t>
    <rPh sb="0" eb="3">
      <t>シヨウリョウ</t>
    </rPh>
    <phoneticPr fontId="1"/>
  </si>
  <si>
    <t>その他</t>
    <rPh sb="2" eb="3">
      <t>タ</t>
    </rPh>
    <phoneticPr fontId="1"/>
  </si>
  <si>
    <t>監査を行った結果、収支報告書は帳簿や証票と一致し</t>
    <rPh sb="0" eb="2">
      <t>カンサ</t>
    </rPh>
    <rPh sb="3" eb="4">
      <t>オコナ</t>
    </rPh>
    <rPh sb="6" eb="8">
      <t>ケッカ</t>
    </rPh>
    <rPh sb="9" eb="11">
      <t>シュウシ</t>
    </rPh>
    <rPh sb="11" eb="14">
      <t>ホウコクショ</t>
    </rPh>
    <rPh sb="15" eb="17">
      <t>チョウボ</t>
    </rPh>
    <rPh sb="18" eb="20">
      <t>ショウヒョウ</t>
    </rPh>
    <rPh sb="21" eb="23">
      <t>イッチ</t>
    </rPh>
    <phoneticPr fontId="1"/>
  </si>
  <si>
    <t>会計状況を正しく示していることを報告いたします。</t>
    <rPh sb="0" eb="2">
      <t>カイケイ</t>
    </rPh>
    <rPh sb="2" eb="4">
      <t>ジョウキョウ</t>
    </rPh>
    <rPh sb="5" eb="6">
      <t>タダ</t>
    </rPh>
    <rPh sb="8" eb="9">
      <t>シメ</t>
    </rPh>
    <rPh sb="16" eb="18">
      <t>ホウコク</t>
    </rPh>
    <phoneticPr fontId="1"/>
  </si>
  <si>
    <t>会計</t>
    <rPh sb="0" eb="2">
      <t>カイケイ</t>
    </rPh>
    <phoneticPr fontId="1"/>
  </si>
  <si>
    <t>監査</t>
    <rPh sb="0" eb="2">
      <t>カンサ</t>
    </rPh>
    <phoneticPr fontId="1"/>
  </si>
  <si>
    <t>石井　和正</t>
    <rPh sb="0" eb="2">
      <t>イシイ</t>
    </rPh>
    <rPh sb="3" eb="5">
      <t>カズマサ</t>
    </rPh>
    <phoneticPr fontId="1"/>
  </si>
  <si>
    <t>大石　正幸</t>
    <rPh sb="0" eb="2">
      <t>オオイシ</t>
    </rPh>
    <rPh sb="3" eb="5">
      <t>マサユキ</t>
    </rPh>
    <phoneticPr fontId="1"/>
  </si>
  <si>
    <t>福岡　正道</t>
    <rPh sb="0" eb="2">
      <t>フクオカ</t>
    </rPh>
    <rPh sb="3" eb="5">
      <t>マサミチ</t>
    </rPh>
    <phoneticPr fontId="1"/>
  </si>
  <si>
    <t>夏目　秦忠</t>
    <rPh sb="0" eb="2">
      <t>ナツメ</t>
    </rPh>
    <rPh sb="3" eb="4">
      <t>ハタ</t>
    </rPh>
    <rPh sb="4" eb="5">
      <t>タダシ</t>
    </rPh>
    <phoneticPr fontId="1"/>
  </si>
  <si>
    <t>現金残高</t>
    <rPh sb="0" eb="2">
      <t>ゲンキン</t>
    </rPh>
    <rPh sb="2" eb="4">
      <t>ザンダカ</t>
    </rPh>
    <phoneticPr fontId="1"/>
  </si>
  <si>
    <t>預金残高</t>
    <rPh sb="0" eb="2">
      <t>ヨキン</t>
    </rPh>
    <rPh sb="2" eb="4">
      <t>ザンダカ</t>
    </rPh>
    <phoneticPr fontId="1"/>
  </si>
  <si>
    <t>合計</t>
    <rPh sb="0" eb="2">
      <t>ゴウケイ</t>
    </rPh>
    <phoneticPr fontId="1"/>
  </si>
  <si>
    <t>㊞</t>
    <phoneticPr fontId="1"/>
  </si>
  <si>
    <t>その他収入</t>
    <rPh sb="2" eb="3">
      <t>タ</t>
    </rPh>
    <rPh sb="3" eb="5">
      <t>シュウニュウ</t>
    </rPh>
    <phoneticPr fontId="1"/>
  </si>
  <si>
    <t>鶴川deウォーキング・ハロウィンウォーキング事業</t>
    <rPh sb="0" eb="2">
      <t>ツルカワ</t>
    </rPh>
    <rPh sb="22" eb="24">
      <t>ジギョウ</t>
    </rPh>
    <phoneticPr fontId="1"/>
  </si>
  <si>
    <t>無料塾「結」</t>
    <rPh sb="0" eb="3">
      <t>ムリョウジュク</t>
    </rPh>
    <rPh sb="4" eb="5">
      <t>ユイ</t>
    </rPh>
    <phoneticPr fontId="1"/>
  </si>
  <si>
    <t>レッツごはん</t>
    <phoneticPr fontId="1"/>
  </si>
  <si>
    <t>前期繰越金</t>
    <rPh sb="0" eb="5">
      <t>ゼンキクリコシキン</t>
    </rPh>
    <phoneticPr fontId="1"/>
  </si>
  <si>
    <t>委託費</t>
    <rPh sb="0" eb="3">
      <t>イタクヒ</t>
    </rPh>
    <phoneticPr fontId="1"/>
  </si>
  <si>
    <t>鶴川地域活動フェスタ事業</t>
  </si>
  <si>
    <t>くらしの総合相談事業</t>
    <rPh sb="4" eb="8">
      <t>ソウゴウソウダン</t>
    </rPh>
    <rPh sb="8" eb="10">
      <t>ジギョウ</t>
    </rPh>
    <phoneticPr fontId="1"/>
  </si>
  <si>
    <t>補助金</t>
    <rPh sb="0" eb="3">
      <t xml:space="preserve">ホジョキン </t>
    </rPh>
    <phoneticPr fontId="1"/>
  </si>
  <si>
    <t>広告掲載</t>
    <rPh sb="0" eb="2">
      <t xml:space="preserve">コウコク </t>
    </rPh>
    <rPh sb="2" eb="4">
      <t xml:space="preserve">ケイサイ </t>
    </rPh>
    <phoneticPr fontId="1"/>
  </si>
  <si>
    <t>スマホ補助金(支セ)</t>
    <rPh sb="3" eb="6">
      <t xml:space="preserve">ホジョキン </t>
    </rPh>
    <rPh sb="7" eb="8">
      <t xml:space="preserve">シエン </t>
    </rPh>
    <phoneticPr fontId="1"/>
  </si>
  <si>
    <t>外国人&amp;日本人親子サークルだんろ</t>
    <rPh sb="4" eb="5">
      <t>ウタ</t>
    </rPh>
    <rPh sb="8" eb="11">
      <t>オンガクサイ</t>
    </rPh>
    <phoneticPr fontId="1"/>
  </si>
  <si>
    <t>ぼくはぼく</t>
    <rPh sb="0" eb="1">
      <t>ノウ</t>
    </rPh>
    <rPh sb="2" eb="3">
      <t>マナカンキョウキョウイク</t>
    </rPh>
    <phoneticPr fontId="1"/>
  </si>
  <si>
    <t>NPO法人みんなのそら</t>
    <rPh sb="0" eb="1">
      <t>チイ</t>
    </rPh>
    <rPh sb="3" eb="5">
      <t>イッポ</t>
    </rPh>
    <rPh sb="6" eb="8">
      <t>デンワ</t>
    </rPh>
    <rPh sb="8" eb="10">
      <t>ソウダン</t>
    </rPh>
    <rPh sb="10" eb="11">
      <t>シツ</t>
    </rPh>
    <phoneticPr fontId="1"/>
  </si>
  <si>
    <t>町田にベイビーシアターを広げる会</t>
    <phoneticPr fontId="1"/>
  </si>
  <si>
    <t>手数料</t>
    <rPh sb="0" eb="3">
      <t xml:space="preserve">テスウリョウ </t>
    </rPh>
    <phoneticPr fontId="1"/>
  </si>
  <si>
    <t>LINE</t>
    <phoneticPr fontId="1"/>
  </si>
  <si>
    <t>振込手数料</t>
    <rPh sb="0" eb="2">
      <t>フリコミ</t>
    </rPh>
    <rPh sb="2" eb="5">
      <t xml:space="preserve">テスウリョウ </t>
    </rPh>
    <phoneticPr fontId="1"/>
  </si>
  <si>
    <t>便り印刷・作成</t>
    <rPh sb="0" eb="1">
      <t xml:space="preserve">タヨリ </t>
    </rPh>
    <rPh sb="2" eb="4">
      <t xml:space="preserve">インサツ </t>
    </rPh>
    <rPh sb="5" eb="7">
      <t xml:space="preserve">サクセイ </t>
    </rPh>
    <phoneticPr fontId="1"/>
  </si>
  <si>
    <t>郵送・切手</t>
    <rPh sb="0" eb="2">
      <t xml:space="preserve">ユウソウ </t>
    </rPh>
    <rPh sb="3" eb="5">
      <t xml:space="preserve">キッテ </t>
    </rPh>
    <phoneticPr fontId="1"/>
  </si>
  <si>
    <t>保険</t>
    <rPh sb="0" eb="2">
      <t xml:space="preserve">ホケン </t>
    </rPh>
    <phoneticPr fontId="1"/>
  </si>
  <si>
    <t>サポーター交通費、駐車場</t>
    <rPh sb="5" eb="8">
      <t xml:space="preserve">コウツウヒ </t>
    </rPh>
    <rPh sb="9" eb="12">
      <t xml:space="preserve">チュウシャジョウ </t>
    </rPh>
    <phoneticPr fontId="1"/>
  </si>
  <si>
    <t>エリア87(HP保守、チラシデザイン）市川ポスタ</t>
    <rPh sb="8" eb="10">
      <t xml:space="preserve">ホシュ </t>
    </rPh>
    <rPh sb="19" eb="21">
      <t xml:space="preserve">イチカワ </t>
    </rPh>
    <phoneticPr fontId="1"/>
  </si>
  <si>
    <t>2021年度　鶴川地区協議会　決算報告　（案）</t>
    <rPh sb="4" eb="5">
      <t>ネン</t>
    </rPh>
    <rPh sb="5" eb="6">
      <t>ド</t>
    </rPh>
    <rPh sb="7" eb="9">
      <t>ツルカワ</t>
    </rPh>
    <rPh sb="9" eb="11">
      <t>チク</t>
    </rPh>
    <rPh sb="11" eb="14">
      <t>キョウギカイ</t>
    </rPh>
    <rPh sb="15" eb="17">
      <t>ケッサン</t>
    </rPh>
    <rPh sb="17" eb="19">
      <t>ホウコク</t>
    </rPh>
    <rPh sb="21" eb="22">
      <t xml:space="preserve">アン </t>
    </rPh>
    <phoneticPr fontId="1"/>
  </si>
  <si>
    <t>市川　秀秋</t>
    <rPh sb="0" eb="2">
      <t xml:space="preserve">イチカワ </t>
    </rPh>
    <rPh sb="3" eb="5">
      <t xml:space="preserve">ヒデアキ </t>
    </rPh>
    <phoneticPr fontId="1"/>
  </si>
  <si>
    <t>LINE66000</t>
    <phoneticPr fontId="1"/>
  </si>
  <si>
    <t>便り印刷・作成、市川ポスタ</t>
    <rPh sb="0" eb="1">
      <t xml:space="preserve">タヨリ </t>
    </rPh>
    <rPh sb="2" eb="4">
      <t xml:space="preserve">インサツ </t>
    </rPh>
    <rPh sb="5" eb="7">
      <t xml:space="preserve">サクセイ </t>
    </rPh>
    <rPh sb="8" eb="10">
      <t xml:space="preserve">イチカワ </t>
    </rPh>
    <phoneticPr fontId="1"/>
  </si>
  <si>
    <t>エリア87(HP保守）</t>
    <rPh sb="8" eb="10">
      <t xml:space="preserve">ホシュ </t>
    </rPh>
    <phoneticPr fontId="1"/>
  </si>
  <si>
    <t>振込手数料　※募金の手数料を広報事業と折半</t>
    <rPh sb="0" eb="2">
      <t>フリコミ</t>
    </rPh>
    <rPh sb="2" eb="5">
      <t xml:space="preserve">テスウリョウ </t>
    </rPh>
    <rPh sb="7" eb="9">
      <t xml:space="preserve">ボキン </t>
    </rPh>
    <rPh sb="10" eb="12">
      <t xml:space="preserve">テスウリュヲ </t>
    </rPh>
    <rPh sb="12" eb="13">
      <t xml:space="preserve">リョウヲ </t>
    </rPh>
    <rPh sb="14" eb="16">
      <t>コウホウ</t>
    </rPh>
    <rPh sb="16" eb="18">
      <t xml:space="preserve">ジギョウトイ </t>
    </rPh>
    <rPh sb="19" eb="21">
      <t xml:space="preserve">セッパン </t>
    </rPh>
    <phoneticPr fontId="1"/>
  </si>
  <si>
    <t>スマホ補助金(支セ)+募金(手数料足した分を計上。手数料は支出計上※折半計上)</t>
    <rPh sb="3" eb="6">
      <t xml:space="preserve">ホジョキン </t>
    </rPh>
    <rPh sb="7" eb="8">
      <t xml:space="preserve">シエン </t>
    </rPh>
    <rPh sb="11" eb="13">
      <t xml:space="preserve">ボキン </t>
    </rPh>
    <rPh sb="14" eb="17">
      <t xml:space="preserve">テスウリョウ </t>
    </rPh>
    <rPh sb="17" eb="18">
      <t xml:space="preserve">タシタ </t>
    </rPh>
    <rPh sb="20" eb="21">
      <t xml:space="preserve">ブン </t>
    </rPh>
    <rPh sb="22" eb="24">
      <t xml:space="preserve">ケイジョウ </t>
    </rPh>
    <rPh sb="25" eb="28">
      <t xml:space="preserve">テスウリョウハ </t>
    </rPh>
    <rPh sb="29" eb="31">
      <t xml:space="preserve">シシュツ </t>
    </rPh>
    <rPh sb="31" eb="33">
      <t xml:space="preserve">ケイジョウ </t>
    </rPh>
    <rPh sb="34" eb="36">
      <t xml:space="preserve">セッパン </t>
    </rPh>
    <rPh sb="36" eb="38">
      <t xml:space="preserve">ケイジョウ </t>
    </rPh>
    <phoneticPr fontId="1"/>
  </si>
  <si>
    <t>会計</t>
    <phoneticPr fontId="1"/>
  </si>
  <si>
    <t>大石　正幸</t>
    <rPh sb="0" eb="2">
      <t xml:space="preserve">オオイシ </t>
    </rPh>
    <rPh sb="3" eb="5">
      <t xml:space="preserve">マサユキ </t>
    </rPh>
    <phoneticPr fontId="1"/>
  </si>
  <si>
    <t>福岡　正道</t>
    <rPh sb="0" eb="2">
      <t xml:space="preserve">フクオカ </t>
    </rPh>
    <rPh sb="3" eb="5">
      <t xml:space="preserve">マサミチ </t>
    </rPh>
    <phoneticPr fontId="1"/>
  </si>
  <si>
    <t>藤牧　素子</t>
    <rPh sb="0" eb="2">
      <t xml:space="preserve">フジマキ </t>
    </rPh>
    <rPh sb="3" eb="5">
      <t xml:space="preserve">モトコ </t>
    </rPh>
    <phoneticPr fontId="1"/>
  </si>
  <si>
    <t>会計</t>
    <rPh sb="0" eb="2">
      <t xml:space="preserve">カイケイ </t>
    </rPh>
    <phoneticPr fontId="1"/>
  </si>
  <si>
    <t>監査</t>
    <rPh sb="0" eb="2">
      <t xml:space="preserve">カンサ </t>
    </rPh>
    <phoneticPr fontId="1"/>
  </si>
  <si>
    <t>2022年度　鶴川地区協議会　決算報告</t>
    <rPh sb="4" eb="6">
      <t xml:space="preserve">ネンド </t>
    </rPh>
    <rPh sb="7" eb="11">
      <t>ツルカワ</t>
    </rPh>
    <rPh sb="11" eb="14">
      <t xml:space="preserve">キョウギカイ </t>
    </rPh>
    <rPh sb="15" eb="17">
      <t xml:space="preserve">ケッサン </t>
    </rPh>
    <rPh sb="17" eb="19">
      <t xml:space="preserve">ホウコク </t>
    </rPh>
    <phoneticPr fontId="1"/>
  </si>
  <si>
    <t>広報広聴事業</t>
    <rPh sb="0" eb="2">
      <t xml:space="preserve">コウホウコウチョウ </t>
    </rPh>
    <rPh sb="2" eb="4">
      <t xml:space="preserve">コウチョウ </t>
    </rPh>
    <rPh sb="4" eb="6">
      <t>ジギョウ</t>
    </rPh>
    <phoneticPr fontId="1"/>
  </si>
  <si>
    <t>摘要</t>
    <rPh sb="0" eb="2">
      <t xml:space="preserve">テキヨウ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</si>
</sst>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00B050"/>
      <name val="ＭＳ 明朝"/>
      <family val="1"/>
      <charset val="128"/>
    </font>
    <font>
      <sz val="10.5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4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176" fontId="5" fillId="0" borderId="5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176" fontId="5" fillId="0" borderId="14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7" fillId="0" borderId="5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8" xfId="0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14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5" fillId="0" borderId="16" xfId="0" applyNumberFormat="1" applyFont="1" applyBorder="1">
      <alignment vertical="center"/>
    </xf>
    <xf numFmtId="0" fontId="5" fillId="0" borderId="1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D4FE-A0E1-4476-946E-B55E5F695C2B}">
  <dimension ref="B1:M35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H8" sqref="H8"/>
    </sheetView>
  </sheetViews>
  <sheetFormatPr baseColWidth="10" defaultColWidth="8.83203125" defaultRowHeight="18"/>
  <cols>
    <col min="2" max="2" width="2.1640625" customWidth="1"/>
    <col min="3" max="4" width="13.1640625" customWidth="1"/>
    <col min="5" max="5" width="12" bestFit="1" customWidth="1"/>
    <col min="6" max="10" width="9" bestFit="1" customWidth="1"/>
    <col min="11" max="11" width="10" bestFit="1" customWidth="1"/>
    <col min="12" max="12" width="9" bestFit="1" customWidth="1"/>
  </cols>
  <sheetData>
    <row r="1" spans="2:13">
      <c r="B1" s="46" t="s">
        <v>59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3" ht="39.75" customHeight="1">
      <c r="B2" s="5"/>
      <c r="C2" s="6" t="s">
        <v>0</v>
      </c>
      <c r="D2" s="7" t="s">
        <v>1</v>
      </c>
      <c r="E2" s="2" t="s">
        <v>4</v>
      </c>
      <c r="F2" s="2" t="s">
        <v>42</v>
      </c>
      <c r="G2" s="2" t="s">
        <v>43</v>
      </c>
      <c r="H2" s="3" t="s">
        <v>37</v>
      </c>
      <c r="I2" s="2" t="s">
        <v>5</v>
      </c>
      <c r="J2" s="2" t="s">
        <v>6</v>
      </c>
      <c r="K2" s="2" t="s">
        <v>7</v>
      </c>
      <c r="L2" s="2" t="s">
        <v>23</v>
      </c>
      <c r="M2" s="1"/>
    </row>
    <row r="3" spans="2:13" ht="30" customHeight="1">
      <c r="B3" s="8"/>
      <c r="C3" s="5" t="s">
        <v>40</v>
      </c>
      <c r="D3" s="9">
        <v>142711</v>
      </c>
      <c r="E3" s="55"/>
      <c r="F3" s="56"/>
      <c r="G3" s="56"/>
      <c r="H3" s="56"/>
      <c r="I3" s="56"/>
      <c r="J3" s="56"/>
      <c r="K3" s="56"/>
      <c r="L3" s="57"/>
    </row>
    <row r="4" spans="2:13" ht="30" customHeight="1">
      <c r="B4" s="48" t="s">
        <v>2</v>
      </c>
      <c r="C4" s="5" t="s">
        <v>12</v>
      </c>
      <c r="D4" s="10">
        <f t="shared" ref="D4:D9" si="0">SUM(E4:L4)</f>
        <v>1000000</v>
      </c>
      <c r="E4" s="10">
        <v>500000</v>
      </c>
      <c r="F4" s="10"/>
      <c r="G4" s="10"/>
      <c r="H4" s="10"/>
      <c r="I4" s="10"/>
      <c r="J4" s="10"/>
      <c r="K4" s="10">
        <v>500000</v>
      </c>
      <c r="L4" s="10"/>
      <c r="M4" t="s">
        <v>44</v>
      </c>
    </row>
    <row r="5" spans="2:13" ht="30" customHeight="1">
      <c r="B5" s="49"/>
      <c r="C5" s="5" t="s">
        <v>13</v>
      </c>
      <c r="D5" s="10">
        <f t="shared" si="0"/>
        <v>0</v>
      </c>
      <c r="E5" s="10"/>
      <c r="F5" s="10"/>
      <c r="G5" s="10"/>
      <c r="H5" s="10"/>
      <c r="I5" s="10"/>
      <c r="J5" s="10"/>
      <c r="K5" s="10"/>
      <c r="L5" s="10"/>
    </row>
    <row r="6" spans="2:13" ht="30" customHeight="1">
      <c r="B6" s="49"/>
      <c r="C6" s="5" t="s">
        <v>15</v>
      </c>
      <c r="D6" s="10">
        <f t="shared" si="0"/>
        <v>0</v>
      </c>
      <c r="E6" s="10"/>
      <c r="F6" s="10"/>
      <c r="G6" s="10"/>
      <c r="H6" s="10"/>
      <c r="I6" s="10"/>
      <c r="J6" s="10"/>
      <c r="K6" s="10"/>
      <c r="L6" s="10"/>
    </row>
    <row r="7" spans="2:13" ht="30" customHeight="1">
      <c r="B7" s="49"/>
      <c r="C7" s="4" t="s">
        <v>16</v>
      </c>
      <c r="D7" s="10">
        <f t="shared" si="0"/>
        <v>0</v>
      </c>
      <c r="E7" s="10"/>
      <c r="F7" s="10"/>
      <c r="G7" s="10"/>
      <c r="H7" s="10"/>
      <c r="I7" s="10"/>
      <c r="J7" s="10"/>
      <c r="K7" s="10"/>
      <c r="L7" s="10"/>
    </row>
    <row r="8" spans="2:13" ht="30" customHeight="1">
      <c r="B8" s="49"/>
      <c r="C8" s="5" t="s">
        <v>14</v>
      </c>
      <c r="D8" s="10">
        <f t="shared" si="0"/>
        <v>472000</v>
      </c>
      <c r="E8" s="10">
        <v>472000</v>
      </c>
      <c r="F8" s="10"/>
      <c r="G8" s="10"/>
      <c r="H8" s="10"/>
      <c r="I8" s="10"/>
      <c r="J8" s="10"/>
      <c r="K8" s="10"/>
      <c r="L8" s="10"/>
      <c r="M8" t="s">
        <v>45</v>
      </c>
    </row>
    <row r="9" spans="2:13" ht="30" customHeight="1">
      <c r="B9" s="49"/>
      <c r="C9" s="5" t="s">
        <v>36</v>
      </c>
      <c r="D9" s="10">
        <f t="shared" si="0"/>
        <v>65725</v>
      </c>
      <c r="E9" s="10">
        <v>65725</v>
      </c>
      <c r="F9" s="10"/>
      <c r="G9" s="10"/>
      <c r="H9" s="10"/>
      <c r="I9" s="10"/>
      <c r="J9" s="10"/>
      <c r="K9" s="10"/>
      <c r="L9" s="10"/>
      <c r="M9" t="s">
        <v>46</v>
      </c>
    </row>
    <row r="10" spans="2:13" ht="30" customHeight="1" thickBot="1">
      <c r="B10" s="50"/>
      <c r="C10" s="11" t="s">
        <v>3</v>
      </c>
      <c r="D10" s="12">
        <f>SUM(D3:D9)</f>
        <v>1680436</v>
      </c>
      <c r="E10" s="12">
        <f t="shared" ref="E10:L10" si="1">SUM(E4:E9)</f>
        <v>1037725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500000</v>
      </c>
      <c r="L10" s="12">
        <f t="shared" si="1"/>
        <v>0</v>
      </c>
    </row>
    <row r="11" spans="2:13" ht="30" customHeight="1" thickTop="1">
      <c r="B11" s="51" t="s">
        <v>8</v>
      </c>
      <c r="C11" s="13" t="s">
        <v>17</v>
      </c>
      <c r="D11" s="10">
        <f t="shared" ref="D11:D23" si="2">SUM(E11:L11)</f>
        <v>512006</v>
      </c>
      <c r="E11" s="14">
        <v>512006</v>
      </c>
      <c r="F11" s="15"/>
      <c r="G11" s="15"/>
      <c r="H11" s="15"/>
      <c r="I11" s="15"/>
      <c r="J11" s="15"/>
      <c r="K11" s="15"/>
      <c r="L11" s="14"/>
      <c r="M11" t="s">
        <v>54</v>
      </c>
    </row>
    <row r="12" spans="2:13" ht="30" customHeight="1">
      <c r="B12" s="51"/>
      <c r="C12" s="13" t="s">
        <v>41</v>
      </c>
      <c r="D12" s="10">
        <f t="shared" si="2"/>
        <v>269900</v>
      </c>
      <c r="E12" s="14">
        <v>269900</v>
      </c>
      <c r="F12" s="15"/>
      <c r="G12" s="15"/>
      <c r="H12" s="15"/>
      <c r="I12" s="15"/>
      <c r="J12" s="15"/>
      <c r="K12" s="15"/>
      <c r="L12" s="14"/>
      <c r="M12" t="s">
        <v>58</v>
      </c>
    </row>
    <row r="13" spans="2:13" ht="30" customHeight="1">
      <c r="B13" s="52"/>
      <c r="C13" s="5" t="s">
        <v>18</v>
      </c>
      <c r="D13" s="10">
        <f t="shared" si="2"/>
        <v>41868</v>
      </c>
      <c r="E13" s="10">
        <v>41868</v>
      </c>
      <c r="F13" s="16"/>
      <c r="G13" s="16"/>
      <c r="H13" s="16"/>
      <c r="I13" s="16"/>
      <c r="J13" s="16"/>
      <c r="K13" s="16"/>
      <c r="L13" s="10"/>
    </row>
    <row r="14" spans="2:13" ht="30" customHeight="1">
      <c r="B14" s="52"/>
      <c r="C14" s="5" t="s">
        <v>19</v>
      </c>
      <c r="D14" s="10">
        <f t="shared" si="2"/>
        <v>40718</v>
      </c>
      <c r="E14" s="10">
        <v>40718</v>
      </c>
      <c r="F14" s="16"/>
      <c r="G14" s="16"/>
      <c r="H14" s="16"/>
      <c r="I14" s="16"/>
      <c r="J14" s="16"/>
      <c r="K14" s="16"/>
      <c r="L14" s="10"/>
      <c r="M14" t="s">
        <v>55</v>
      </c>
    </row>
    <row r="15" spans="2:13" ht="30" customHeight="1">
      <c r="B15" s="52"/>
      <c r="C15" s="5" t="s">
        <v>20</v>
      </c>
      <c r="D15" s="10">
        <f t="shared" si="2"/>
        <v>161440</v>
      </c>
      <c r="E15" s="10">
        <v>161440</v>
      </c>
      <c r="F15" s="16"/>
      <c r="G15" s="16"/>
      <c r="H15" s="16"/>
      <c r="I15" s="16"/>
      <c r="J15" s="16"/>
      <c r="K15" s="16"/>
      <c r="L15" s="10"/>
      <c r="M15" t="s">
        <v>57</v>
      </c>
    </row>
    <row r="16" spans="2:13" ht="30" customHeight="1">
      <c r="B16" s="52"/>
      <c r="C16" s="5" t="s">
        <v>22</v>
      </c>
      <c r="D16" s="10">
        <f t="shared" si="2"/>
        <v>66000</v>
      </c>
      <c r="E16" s="10">
        <v>66000</v>
      </c>
      <c r="F16" s="16"/>
      <c r="G16" s="16"/>
      <c r="H16" s="16"/>
      <c r="I16" s="16"/>
      <c r="J16" s="16"/>
      <c r="K16" s="16"/>
      <c r="L16" s="10"/>
      <c r="M16" t="s">
        <v>52</v>
      </c>
    </row>
    <row r="17" spans="2:13" ht="30" customHeight="1">
      <c r="B17" s="52"/>
      <c r="C17" s="5" t="s">
        <v>21</v>
      </c>
      <c r="D17" s="10">
        <f t="shared" si="2"/>
        <v>3000</v>
      </c>
      <c r="E17" s="10">
        <v>3000</v>
      </c>
      <c r="F17" s="16"/>
      <c r="G17" s="16"/>
      <c r="H17" s="16"/>
      <c r="I17" s="16"/>
      <c r="J17" s="16"/>
      <c r="K17" s="16"/>
      <c r="L17" s="10"/>
      <c r="M17" t="s">
        <v>56</v>
      </c>
    </row>
    <row r="18" spans="2:13" ht="30" customHeight="1">
      <c r="B18" s="52"/>
      <c r="C18" s="5" t="s">
        <v>51</v>
      </c>
      <c r="D18" s="10">
        <f t="shared" si="2"/>
        <v>6710</v>
      </c>
      <c r="E18" s="10">
        <v>6710</v>
      </c>
      <c r="F18" s="16"/>
      <c r="G18" s="16"/>
      <c r="H18" s="16"/>
      <c r="I18" s="16"/>
      <c r="J18" s="16"/>
      <c r="K18" s="16"/>
      <c r="L18" s="10"/>
      <c r="M18" t="s">
        <v>53</v>
      </c>
    </row>
    <row r="19" spans="2:13" ht="30" customHeight="1">
      <c r="B19" s="52"/>
      <c r="C19" s="5" t="s">
        <v>38</v>
      </c>
      <c r="D19" s="10">
        <f t="shared" si="2"/>
        <v>100000</v>
      </c>
      <c r="E19" s="10"/>
      <c r="F19" s="16"/>
      <c r="G19" s="16"/>
      <c r="H19" s="16"/>
      <c r="I19" s="16"/>
      <c r="J19" s="16"/>
      <c r="K19" s="17">
        <v>100000</v>
      </c>
      <c r="L19" s="10"/>
    </row>
    <row r="20" spans="2:13" ht="30" customHeight="1">
      <c r="B20" s="52"/>
      <c r="C20" s="26" t="s">
        <v>47</v>
      </c>
      <c r="D20" s="10">
        <f t="shared" si="2"/>
        <v>60000</v>
      </c>
      <c r="E20" s="10"/>
      <c r="F20" s="16"/>
      <c r="G20" s="16"/>
      <c r="H20" s="16"/>
      <c r="I20" s="16"/>
      <c r="J20" s="16"/>
      <c r="K20" s="17">
        <v>60000</v>
      </c>
      <c r="L20" s="10"/>
    </row>
    <row r="21" spans="2:13" ht="30" customHeight="1">
      <c r="B21" s="52"/>
      <c r="C21" s="18" t="s">
        <v>39</v>
      </c>
      <c r="D21" s="10">
        <f t="shared" si="2"/>
        <v>100000</v>
      </c>
      <c r="E21" s="10"/>
      <c r="F21" s="16"/>
      <c r="G21" s="16"/>
      <c r="H21" s="16"/>
      <c r="I21" s="16"/>
      <c r="J21" s="16"/>
      <c r="K21" s="17">
        <v>100000</v>
      </c>
      <c r="L21" s="10"/>
    </row>
    <row r="22" spans="2:13" ht="30" customHeight="1">
      <c r="B22" s="52"/>
      <c r="C22" s="18" t="s">
        <v>48</v>
      </c>
      <c r="D22" s="10">
        <f t="shared" si="2"/>
        <v>80000</v>
      </c>
      <c r="E22" s="10"/>
      <c r="F22" s="16"/>
      <c r="G22" s="16"/>
      <c r="H22" s="16"/>
      <c r="I22" s="16"/>
      <c r="J22" s="16"/>
      <c r="K22" s="17">
        <v>80000</v>
      </c>
      <c r="L22" s="10"/>
    </row>
    <row r="23" spans="2:13" ht="30" customHeight="1">
      <c r="B23" s="52"/>
      <c r="C23" s="26" t="s">
        <v>50</v>
      </c>
      <c r="D23" s="10">
        <f t="shared" si="2"/>
        <v>80000</v>
      </c>
      <c r="E23" s="10"/>
      <c r="F23" s="16"/>
      <c r="G23" s="16"/>
      <c r="H23" s="16"/>
      <c r="I23" s="16"/>
      <c r="J23" s="16"/>
      <c r="K23" s="17">
        <v>80000</v>
      </c>
      <c r="L23" s="10"/>
    </row>
    <row r="24" spans="2:13" ht="30" customHeight="1">
      <c r="B24" s="52"/>
      <c r="C24" s="18" t="s">
        <v>49</v>
      </c>
      <c r="D24" s="10">
        <f>SUM(E24:L24)</f>
        <v>80000</v>
      </c>
      <c r="E24" s="10"/>
      <c r="F24" s="16"/>
      <c r="G24" s="16"/>
      <c r="H24" s="16"/>
      <c r="I24" s="16"/>
      <c r="J24" s="16"/>
      <c r="K24" s="17">
        <v>80000</v>
      </c>
      <c r="L24" s="10"/>
    </row>
    <row r="25" spans="2:13" ht="30" customHeight="1" thickBot="1">
      <c r="B25" s="53"/>
      <c r="C25" s="19" t="s">
        <v>9</v>
      </c>
      <c r="D25" s="20">
        <f>SUM(D11:D24)</f>
        <v>1601642</v>
      </c>
      <c r="E25" s="12">
        <f t="shared" ref="E25:K25" si="3">SUM(E11:E24)</f>
        <v>1101642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 t="shared" si="3"/>
        <v>0</v>
      </c>
      <c r="K25" s="12">
        <f t="shared" si="3"/>
        <v>500000</v>
      </c>
      <c r="L25" s="12"/>
    </row>
    <row r="26" spans="2:13" ht="30" customHeight="1" thickTop="1">
      <c r="B26" s="54" t="s">
        <v>10</v>
      </c>
      <c r="C26" s="54"/>
      <c r="D26" s="21">
        <f>D10-D25</f>
        <v>78794</v>
      </c>
      <c r="E26" s="58"/>
      <c r="F26" s="59"/>
      <c r="G26" s="59"/>
      <c r="H26" s="59"/>
      <c r="I26" s="59"/>
      <c r="J26" s="59"/>
      <c r="K26" s="59"/>
      <c r="L26" s="60"/>
    </row>
    <row r="27" spans="2:13" ht="30" customHeight="1">
      <c r="B27" s="47" t="s">
        <v>11</v>
      </c>
      <c r="C27" s="47"/>
      <c r="D27" s="10">
        <f>D26</f>
        <v>78794</v>
      </c>
      <c r="E27" s="55"/>
      <c r="F27" s="56"/>
      <c r="G27" s="56"/>
      <c r="H27" s="56"/>
      <c r="I27" s="56"/>
      <c r="J27" s="56"/>
      <c r="K27" s="56"/>
      <c r="L27" s="57"/>
    </row>
    <row r="28" spans="2:13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2:13">
      <c r="B29" s="22"/>
      <c r="C29" s="22" t="s">
        <v>24</v>
      </c>
      <c r="D29" s="22"/>
      <c r="E29" s="22"/>
      <c r="F29" s="22"/>
      <c r="G29" s="22"/>
      <c r="H29" s="22"/>
      <c r="I29" s="22" t="s">
        <v>26</v>
      </c>
      <c r="J29" s="43" t="s">
        <v>28</v>
      </c>
      <c r="K29" s="43"/>
      <c r="L29" s="22" t="s">
        <v>35</v>
      </c>
    </row>
    <row r="30" spans="2:13">
      <c r="B30" s="22"/>
      <c r="C30" s="22" t="s">
        <v>25</v>
      </c>
      <c r="D30" s="22"/>
      <c r="E30" s="22"/>
      <c r="F30" s="22"/>
      <c r="G30" s="22"/>
      <c r="H30" s="22"/>
      <c r="I30" s="22"/>
      <c r="J30" s="43"/>
      <c r="K30" s="43"/>
      <c r="L30" s="22"/>
    </row>
    <row r="31" spans="2:13">
      <c r="B31" s="22"/>
      <c r="C31" s="22"/>
      <c r="D31" s="22"/>
      <c r="E31" s="22"/>
      <c r="F31" s="22"/>
      <c r="G31" s="22"/>
      <c r="H31" s="22"/>
      <c r="I31" s="22" t="s">
        <v>26</v>
      </c>
      <c r="J31" s="43" t="s">
        <v>29</v>
      </c>
      <c r="K31" s="43"/>
      <c r="L31" s="22" t="s">
        <v>35</v>
      </c>
    </row>
    <row r="32" spans="2:13">
      <c r="B32" s="22"/>
      <c r="C32" s="23" t="s">
        <v>32</v>
      </c>
      <c r="D32" s="44">
        <v>31629</v>
      </c>
      <c r="E32" s="44"/>
      <c r="F32" s="22"/>
      <c r="G32" s="22"/>
      <c r="H32" s="22"/>
      <c r="I32" s="22"/>
      <c r="J32" s="43"/>
      <c r="K32" s="43"/>
      <c r="L32" s="22"/>
    </row>
    <row r="33" spans="2:12">
      <c r="B33" s="22"/>
      <c r="C33" s="24" t="s">
        <v>33</v>
      </c>
      <c r="D33" s="44">
        <v>47165</v>
      </c>
      <c r="E33" s="44"/>
      <c r="F33" s="22"/>
      <c r="G33" s="22"/>
      <c r="H33" s="22"/>
      <c r="I33" s="22" t="s">
        <v>27</v>
      </c>
      <c r="J33" s="43" t="s">
        <v>30</v>
      </c>
      <c r="K33" s="43"/>
      <c r="L33" s="22" t="s">
        <v>35</v>
      </c>
    </row>
    <row r="34" spans="2:12" ht="19" thickBot="1">
      <c r="B34" s="22"/>
      <c r="C34" s="25" t="s">
        <v>34</v>
      </c>
      <c r="D34" s="45">
        <f>SUM(D32:D33)</f>
        <v>78794</v>
      </c>
      <c r="E34" s="45"/>
      <c r="F34" s="22"/>
      <c r="G34" s="22"/>
      <c r="H34" s="22"/>
      <c r="I34" s="22"/>
      <c r="J34" s="43"/>
      <c r="K34" s="43"/>
      <c r="L34" s="22"/>
    </row>
    <row r="35" spans="2:12" ht="19" thickTop="1">
      <c r="B35" s="22"/>
      <c r="C35" s="22"/>
      <c r="D35" s="22"/>
      <c r="E35" s="22"/>
      <c r="F35" s="22"/>
      <c r="G35" s="22"/>
      <c r="H35" s="22"/>
      <c r="I35" s="22" t="s">
        <v>27</v>
      </c>
      <c r="J35" s="43" t="s">
        <v>31</v>
      </c>
      <c r="K35" s="43"/>
      <c r="L35" s="22" t="s">
        <v>35</v>
      </c>
    </row>
  </sheetData>
  <mergeCells count="18">
    <mergeCell ref="B1:L1"/>
    <mergeCell ref="B27:C27"/>
    <mergeCell ref="B4:B10"/>
    <mergeCell ref="B11:B25"/>
    <mergeCell ref="B26:C26"/>
    <mergeCell ref="E3:L3"/>
    <mergeCell ref="E26:L26"/>
    <mergeCell ref="E27:L27"/>
    <mergeCell ref="J34:K34"/>
    <mergeCell ref="J35:K35"/>
    <mergeCell ref="D32:E32"/>
    <mergeCell ref="D33:E33"/>
    <mergeCell ref="D34:E34"/>
    <mergeCell ref="J29:K29"/>
    <mergeCell ref="J30:K30"/>
    <mergeCell ref="J31:K31"/>
    <mergeCell ref="J32:K32"/>
    <mergeCell ref="J33:K3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headerFooter>
    <oddHeader>&amp;L第2号議案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2ED17-2A0D-6C4A-85DE-3C4B825DB989}">
  <dimension ref="A1:Q34"/>
  <sheetViews>
    <sheetView tabSelected="1" view="pageBreakPreview" zoomScale="130" zoomScaleNormal="100" zoomScaleSheetLayoutView="130" workbookViewId="0">
      <pane xSplit="1" ySplit="3" topLeftCell="B5" activePane="bottomRight" state="frozen"/>
      <selection pane="topRight" activeCell="B1" sqref="B1"/>
      <selection pane="bottomLeft" activeCell="A3" sqref="A3"/>
      <selection pane="bottomRight" activeCell="O2" sqref="O2"/>
    </sheetView>
  </sheetViews>
  <sheetFormatPr baseColWidth="10" defaultColWidth="8.83203125" defaultRowHeight="18"/>
  <cols>
    <col min="2" max="4" width="13.83203125" customWidth="1"/>
    <col min="5" max="5" width="10.83203125" customWidth="1"/>
    <col min="6" max="6" width="10.83203125" hidden="1" customWidth="1"/>
    <col min="7" max="7" width="10.83203125" customWidth="1"/>
    <col min="8" max="10" width="10.83203125" hidden="1" customWidth="1"/>
    <col min="11" max="11" width="10.83203125" customWidth="1"/>
    <col min="12" max="12" width="8.83203125" hidden="1" customWidth="1"/>
    <col min="13" max="13" width="8.83203125" customWidth="1"/>
  </cols>
  <sheetData>
    <row r="1" spans="2:16"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2:16">
      <c r="B2" s="71" t="s">
        <v>72</v>
      </c>
      <c r="C2" s="71"/>
      <c r="D2" s="71"/>
      <c r="E2" s="71"/>
      <c r="F2" s="71"/>
      <c r="G2" s="71"/>
      <c r="H2" s="71"/>
      <c r="I2" s="71"/>
      <c r="J2" s="71"/>
      <c r="K2" s="71"/>
    </row>
    <row r="3" spans="2:16" ht="39.75" customHeight="1" thickBot="1">
      <c r="B3" s="70"/>
      <c r="C3" s="61" t="s">
        <v>0</v>
      </c>
      <c r="D3" s="63" t="s">
        <v>1</v>
      </c>
      <c r="E3" s="68" t="s">
        <v>74</v>
      </c>
      <c r="F3" s="69"/>
      <c r="G3" s="69"/>
      <c r="H3" s="69"/>
      <c r="I3" s="69"/>
      <c r="J3" s="69"/>
      <c r="K3" s="69"/>
      <c r="L3" s="69"/>
      <c r="M3" s="1"/>
    </row>
    <row r="4" spans="2:16" ht="39.75" customHeight="1" thickTop="1">
      <c r="B4" s="54"/>
      <c r="C4" s="62"/>
      <c r="D4" s="64"/>
      <c r="E4" s="33" t="s">
        <v>73</v>
      </c>
      <c r="F4" s="2" t="s">
        <v>42</v>
      </c>
      <c r="G4" s="2" t="s">
        <v>43</v>
      </c>
      <c r="H4" s="3" t="s">
        <v>37</v>
      </c>
      <c r="I4" s="2" t="s">
        <v>5</v>
      </c>
      <c r="J4" s="2" t="s">
        <v>6</v>
      </c>
      <c r="K4" s="2" t="s">
        <v>7</v>
      </c>
      <c r="L4" s="2" t="s">
        <v>23</v>
      </c>
      <c r="M4" s="34"/>
    </row>
    <row r="5" spans="2:16" ht="30" customHeight="1">
      <c r="B5" s="49" t="s">
        <v>2</v>
      </c>
      <c r="C5" s="36" t="s">
        <v>40</v>
      </c>
      <c r="D5" s="35">
        <v>78794</v>
      </c>
      <c r="E5" s="65"/>
      <c r="F5" s="44"/>
      <c r="G5" s="44"/>
      <c r="H5" s="44"/>
      <c r="I5" s="44"/>
      <c r="J5" s="44"/>
      <c r="K5" s="44"/>
      <c r="L5" s="66"/>
      <c r="M5" s="30"/>
    </row>
    <row r="6" spans="2:16" ht="30" customHeight="1">
      <c r="B6" s="49"/>
      <c r="C6" s="37" t="s">
        <v>12</v>
      </c>
      <c r="D6" s="10">
        <f>SUM(E6:L6)</f>
        <v>1000000</v>
      </c>
      <c r="E6" s="10">
        <v>700000</v>
      </c>
      <c r="F6" s="10"/>
      <c r="G6" s="10"/>
      <c r="H6" s="10"/>
      <c r="I6" s="10"/>
      <c r="J6" s="10"/>
      <c r="K6" s="10">
        <v>300000</v>
      </c>
      <c r="L6" s="10"/>
      <c r="P6" t="s">
        <v>44</v>
      </c>
    </row>
    <row r="7" spans="2:16" ht="30" customHeight="1">
      <c r="B7" s="49"/>
      <c r="C7" s="37" t="s">
        <v>13</v>
      </c>
      <c r="D7" s="10">
        <f>SUM(E7:L7)</f>
        <v>0</v>
      </c>
      <c r="E7" s="10"/>
      <c r="F7" s="10"/>
      <c r="G7" s="10"/>
      <c r="H7" s="10"/>
      <c r="I7" s="10"/>
      <c r="J7" s="10"/>
      <c r="K7" s="10"/>
      <c r="L7" s="10"/>
    </row>
    <row r="8" spans="2:16" ht="30" customHeight="1">
      <c r="B8" s="49"/>
      <c r="C8" s="37" t="s">
        <v>14</v>
      </c>
      <c r="D8" s="10">
        <f>SUM(E8:L8)</f>
        <v>324000</v>
      </c>
      <c r="E8" s="17">
        <v>324000</v>
      </c>
      <c r="F8" s="10"/>
      <c r="G8" s="10"/>
      <c r="H8" s="10"/>
      <c r="I8" s="10"/>
      <c r="J8" s="10"/>
      <c r="K8" s="10"/>
      <c r="L8" s="10"/>
      <c r="P8" t="s">
        <v>45</v>
      </c>
    </row>
    <row r="9" spans="2:16" ht="30" customHeight="1">
      <c r="B9" s="49"/>
      <c r="C9" s="37" t="s">
        <v>36</v>
      </c>
      <c r="D9" s="10">
        <f>SUM(E9:L9)</f>
        <v>222448</v>
      </c>
      <c r="E9" s="17">
        <v>208975</v>
      </c>
      <c r="F9" s="10"/>
      <c r="G9" s="10">
        <v>13473</v>
      </c>
      <c r="H9" s="10"/>
      <c r="I9" s="10"/>
      <c r="J9" s="10"/>
      <c r="K9" s="10"/>
      <c r="L9" s="10"/>
      <c r="P9" t="s">
        <v>65</v>
      </c>
    </row>
    <row r="10" spans="2:16" ht="30" customHeight="1" thickBot="1">
      <c r="B10" s="49"/>
      <c r="C10" s="38" t="s">
        <v>3</v>
      </c>
      <c r="D10" s="12">
        <f>SUM(D5:D9)</f>
        <v>1625242</v>
      </c>
      <c r="E10" s="31">
        <f t="shared" ref="E10:L10" si="0">SUM(E6:E9)</f>
        <v>1232975</v>
      </c>
      <c r="F10" s="12">
        <f t="shared" si="0"/>
        <v>0</v>
      </c>
      <c r="G10" s="12">
        <f t="shared" si="0"/>
        <v>13473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300000</v>
      </c>
      <c r="L10" s="12">
        <f t="shared" si="0"/>
        <v>0</v>
      </c>
    </row>
    <row r="11" spans="2:16" ht="30" customHeight="1" thickTop="1">
      <c r="B11" s="52" t="s">
        <v>8</v>
      </c>
      <c r="C11" s="36" t="s">
        <v>17</v>
      </c>
      <c r="D11" s="10">
        <f t="shared" ref="D11:D24" si="1">SUM(E11:L11)</f>
        <v>623976</v>
      </c>
      <c r="E11" s="27">
        <v>623976</v>
      </c>
      <c r="F11" s="15"/>
      <c r="G11" s="15"/>
      <c r="H11" s="15"/>
      <c r="I11" s="15"/>
      <c r="J11" s="15"/>
      <c r="K11" s="15"/>
      <c r="L11" s="14"/>
      <c r="P11" t="s">
        <v>62</v>
      </c>
    </row>
    <row r="12" spans="2:16" ht="30" customHeight="1">
      <c r="B12" s="52"/>
      <c r="C12" s="36" t="s">
        <v>41</v>
      </c>
      <c r="D12" s="10">
        <f t="shared" si="1"/>
        <v>105600</v>
      </c>
      <c r="E12" s="27">
        <v>105600</v>
      </c>
      <c r="F12" s="15"/>
      <c r="G12" s="15"/>
      <c r="H12" s="15"/>
      <c r="I12" s="15"/>
      <c r="J12" s="15"/>
      <c r="K12" s="15"/>
      <c r="L12" s="14"/>
      <c r="P12" t="s">
        <v>63</v>
      </c>
    </row>
    <row r="13" spans="2:16" ht="30" customHeight="1">
      <c r="B13" s="52"/>
      <c r="C13" s="37" t="s">
        <v>18</v>
      </c>
      <c r="D13" s="10">
        <f t="shared" si="1"/>
        <v>9573</v>
      </c>
      <c r="E13" s="17">
        <v>9573</v>
      </c>
      <c r="F13" s="16"/>
      <c r="G13" s="16"/>
      <c r="H13" s="16"/>
      <c r="I13" s="16"/>
      <c r="J13" s="16"/>
      <c r="K13" s="16"/>
      <c r="L13" s="10"/>
    </row>
    <row r="14" spans="2:16" ht="30" customHeight="1">
      <c r="B14" s="52"/>
      <c r="C14" s="37" t="s">
        <v>19</v>
      </c>
      <c r="D14" s="10">
        <f t="shared" si="1"/>
        <v>410347</v>
      </c>
      <c r="E14" s="17">
        <v>410347</v>
      </c>
      <c r="F14" s="16"/>
      <c r="G14" s="16"/>
      <c r="H14" s="16"/>
      <c r="I14" s="16"/>
      <c r="J14" s="16"/>
      <c r="K14" s="16"/>
      <c r="L14" s="10"/>
      <c r="P14" t="s">
        <v>55</v>
      </c>
    </row>
    <row r="15" spans="2:16" ht="30" customHeight="1">
      <c r="B15" s="52"/>
      <c r="C15" s="37" t="s">
        <v>20</v>
      </c>
      <c r="D15" s="10">
        <f t="shared" si="1"/>
        <v>27720</v>
      </c>
      <c r="E15" s="17">
        <v>27720</v>
      </c>
      <c r="F15" s="16"/>
      <c r="G15" s="16"/>
      <c r="H15" s="16"/>
      <c r="I15" s="16"/>
      <c r="J15" s="16"/>
      <c r="K15" s="16"/>
      <c r="L15" s="10"/>
      <c r="P15" t="s">
        <v>57</v>
      </c>
    </row>
    <row r="16" spans="2:16" ht="30" customHeight="1">
      <c r="B16" s="52"/>
      <c r="C16" s="37" t="s">
        <v>22</v>
      </c>
      <c r="D16" s="10">
        <f t="shared" si="1"/>
        <v>66000</v>
      </c>
      <c r="E16" s="17">
        <v>66000</v>
      </c>
      <c r="F16" s="16"/>
      <c r="G16" s="16"/>
      <c r="H16" s="16"/>
      <c r="I16" s="16"/>
      <c r="J16" s="16"/>
      <c r="K16" s="16"/>
      <c r="L16" s="10"/>
      <c r="P16" t="s">
        <v>61</v>
      </c>
    </row>
    <row r="17" spans="1:17" ht="30" customHeight="1">
      <c r="B17" s="52"/>
      <c r="C17" s="37" t="s">
        <v>21</v>
      </c>
      <c r="D17" s="10">
        <f t="shared" si="1"/>
        <v>8400</v>
      </c>
      <c r="E17" s="17">
        <v>8400</v>
      </c>
      <c r="F17" s="16"/>
      <c r="G17" s="16"/>
      <c r="H17" s="16"/>
      <c r="I17" s="16"/>
      <c r="J17" s="16"/>
      <c r="K17" s="16"/>
      <c r="L17" s="10"/>
      <c r="P17" t="s">
        <v>56</v>
      </c>
    </row>
    <row r="18" spans="1:17" ht="30" customHeight="1">
      <c r="B18" s="52"/>
      <c r="C18" s="37" t="s">
        <v>51</v>
      </c>
      <c r="D18" s="10">
        <f t="shared" si="1"/>
        <v>6490</v>
      </c>
      <c r="E18" s="17">
        <v>5940</v>
      </c>
      <c r="F18" s="16"/>
      <c r="G18" s="17">
        <v>550</v>
      </c>
      <c r="H18" s="16"/>
      <c r="I18" s="16"/>
      <c r="J18" s="16"/>
      <c r="K18" s="16"/>
      <c r="L18" s="10"/>
      <c r="P18" t="s">
        <v>64</v>
      </c>
    </row>
    <row r="19" spans="1:17" ht="30" customHeight="1">
      <c r="B19" s="52"/>
      <c r="C19" s="39" t="s">
        <v>38</v>
      </c>
      <c r="D19" s="10">
        <f t="shared" si="1"/>
        <v>50000</v>
      </c>
      <c r="E19" s="10"/>
      <c r="F19" s="16"/>
      <c r="G19" s="16"/>
      <c r="H19" s="16"/>
      <c r="I19" s="16"/>
      <c r="J19" s="16"/>
      <c r="K19" s="17">
        <v>50000</v>
      </c>
      <c r="L19" s="10"/>
    </row>
    <row r="20" spans="1:17" ht="30" customHeight="1">
      <c r="B20" s="52"/>
      <c r="C20" s="40" t="s">
        <v>47</v>
      </c>
      <c r="D20" s="10">
        <f t="shared" si="1"/>
        <v>50000</v>
      </c>
      <c r="E20" s="10"/>
      <c r="F20" s="16"/>
      <c r="G20" s="16"/>
      <c r="H20" s="16"/>
      <c r="I20" s="16"/>
      <c r="J20" s="16"/>
      <c r="K20" s="17">
        <v>50000</v>
      </c>
      <c r="L20" s="10"/>
    </row>
    <row r="21" spans="1:17" ht="30" customHeight="1">
      <c r="B21" s="52"/>
      <c r="C21" s="40" t="s">
        <v>39</v>
      </c>
      <c r="D21" s="10">
        <f t="shared" si="1"/>
        <v>50000</v>
      </c>
      <c r="E21" s="10"/>
      <c r="F21" s="16"/>
      <c r="G21" s="16"/>
      <c r="H21" s="16"/>
      <c r="I21" s="16"/>
      <c r="J21" s="16"/>
      <c r="K21" s="17">
        <v>50000</v>
      </c>
      <c r="L21" s="10"/>
    </row>
    <row r="22" spans="1:17" ht="30" customHeight="1">
      <c r="B22" s="52"/>
      <c r="C22" s="40" t="s">
        <v>48</v>
      </c>
      <c r="D22" s="10">
        <f t="shared" si="1"/>
        <v>50000</v>
      </c>
      <c r="E22" s="10"/>
      <c r="F22" s="16"/>
      <c r="G22" s="16"/>
      <c r="H22" s="16"/>
      <c r="I22" s="16"/>
      <c r="J22" s="16"/>
      <c r="K22" s="17">
        <v>50000</v>
      </c>
      <c r="L22" s="10"/>
    </row>
    <row r="23" spans="1:17" ht="30" customHeight="1">
      <c r="B23" s="52"/>
      <c r="C23" s="40" t="s">
        <v>50</v>
      </c>
      <c r="D23" s="10">
        <f t="shared" si="1"/>
        <v>50000</v>
      </c>
      <c r="E23" s="10"/>
      <c r="F23" s="16"/>
      <c r="G23" s="16"/>
      <c r="H23" s="16"/>
      <c r="I23" s="16"/>
      <c r="J23" s="16"/>
      <c r="K23" s="17">
        <v>50000</v>
      </c>
      <c r="L23" s="10"/>
    </row>
    <row r="24" spans="1:17" ht="30" customHeight="1">
      <c r="B24" s="52"/>
      <c r="C24" s="40" t="s">
        <v>49</v>
      </c>
      <c r="D24" s="10">
        <f t="shared" si="1"/>
        <v>50000</v>
      </c>
      <c r="E24" s="10"/>
      <c r="F24" s="16"/>
      <c r="G24" s="16"/>
      <c r="H24" s="16"/>
      <c r="I24" s="16"/>
      <c r="J24" s="16"/>
      <c r="K24" s="17">
        <v>50000</v>
      </c>
      <c r="L24" s="10"/>
    </row>
    <row r="25" spans="1:17" ht="30" customHeight="1" thickBot="1">
      <c r="B25" s="67"/>
      <c r="C25" s="42" t="s">
        <v>9</v>
      </c>
      <c r="D25" s="20">
        <f>SUM(D11:D24)</f>
        <v>1558106</v>
      </c>
      <c r="E25" s="32">
        <f t="shared" ref="E25:K25" si="2">SUM(E11:E24)</f>
        <v>1257556</v>
      </c>
      <c r="F25" s="20">
        <f t="shared" si="2"/>
        <v>0</v>
      </c>
      <c r="G25" s="20">
        <f t="shared" si="2"/>
        <v>550</v>
      </c>
      <c r="H25" s="20">
        <f t="shared" si="2"/>
        <v>0</v>
      </c>
      <c r="I25" s="20">
        <f t="shared" si="2"/>
        <v>0</v>
      </c>
      <c r="J25" s="20">
        <f t="shared" si="2"/>
        <v>0</v>
      </c>
      <c r="K25" s="20">
        <f t="shared" si="2"/>
        <v>300000</v>
      </c>
      <c r="L25" s="20"/>
    </row>
    <row r="26" spans="1:17" ht="30" customHeight="1" thickTop="1">
      <c r="A26" s="41"/>
      <c r="B26" s="62" t="s">
        <v>11</v>
      </c>
      <c r="C26" s="62"/>
      <c r="D26" s="21">
        <f>D10-D25</f>
        <v>67136</v>
      </c>
      <c r="E26" s="58"/>
      <c r="F26" s="59"/>
      <c r="G26" s="59"/>
      <c r="H26" s="59"/>
      <c r="I26" s="59"/>
      <c r="J26" s="59"/>
      <c r="K26" s="59"/>
      <c r="L26" s="60"/>
      <c r="M26" s="30"/>
    </row>
    <row r="27" spans="1:17"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7">
      <c r="B28" s="22" t="s">
        <v>24</v>
      </c>
      <c r="C28" s="22"/>
      <c r="D28" s="22"/>
      <c r="E28" s="22"/>
      <c r="F28" s="28" t="s">
        <v>66</v>
      </c>
      <c r="G28" s="28" t="s">
        <v>70</v>
      </c>
      <c r="H28" s="43" t="s">
        <v>67</v>
      </c>
      <c r="I28" s="43"/>
      <c r="J28" s="43"/>
      <c r="K28" s="43"/>
      <c r="L28" s="43"/>
      <c r="M28" s="43"/>
      <c r="N28" s="29"/>
      <c r="O28" s="22"/>
      <c r="P28" s="22"/>
      <c r="Q28" s="22"/>
    </row>
    <row r="29" spans="1:17">
      <c r="B29" s="22" t="s">
        <v>25</v>
      </c>
      <c r="C29" s="22"/>
      <c r="D29" s="22"/>
      <c r="E29" s="22"/>
      <c r="F29" s="28"/>
      <c r="G29" s="28"/>
      <c r="H29" s="22"/>
      <c r="I29" s="22"/>
      <c r="J29" s="28"/>
      <c r="K29" s="28"/>
      <c r="L29" s="43"/>
      <c r="M29" s="43"/>
      <c r="N29" s="29"/>
      <c r="O29" s="43"/>
      <c r="P29" s="43"/>
      <c r="Q29" s="22"/>
    </row>
    <row r="30" spans="1:17">
      <c r="B30" s="22"/>
      <c r="C30" s="22"/>
      <c r="D30" s="22"/>
      <c r="E30" s="22"/>
      <c r="F30" s="28" t="s">
        <v>26</v>
      </c>
      <c r="G30" s="28" t="s">
        <v>70</v>
      </c>
      <c r="H30" s="43" t="s">
        <v>60</v>
      </c>
      <c r="I30" s="43"/>
      <c r="J30" s="43"/>
      <c r="K30" s="43"/>
      <c r="L30" s="43"/>
      <c r="M30" s="43"/>
      <c r="N30" s="29"/>
      <c r="O30" s="43"/>
      <c r="P30" s="43"/>
      <c r="Q30" s="22"/>
    </row>
    <row r="31" spans="1:17">
      <c r="B31" s="23" t="s">
        <v>32</v>
      </c>
      <c r="C31" s="44">
        <v>22573</v>
      </c>
      <c r="D31" s="44"/>
      <c r="E31" s="22"/>
      <c r="F31" s="28"/>
      <c r="G31" s="28"/>
      <c r="H31" s="22"/>
      <c r="I31" s="22"/>
      <c r="J31" s="28"/>
      <c r="K31" s="28"/>
      <c r="L31" s="43"/>
      <c r="M31" s="43"/>
      <c r="N31" s="29"/>
      <c r="O31" s="43"/>
      <c r="P31" s="43"/>
      <c r="Q31" s="22"/>
    </row>
    <row r="32" spans="1:17">
      <c r="B32" s="24" t="s">
        <v>33</v>
      </c>
      <c r="C32" s="44">
        <v>44563</v>
      </c>
      <c r="D32" s="44"/>
      <c r="E32" s="22"/>
      <c r="F32" s="28" t="s">
        <v>27</v>
      </c>
      <c r="G32" s="28" t="s">
        <v>71</v>
      </c>
      <c r="H32" s="43" t="s">
        <v>68</v>
      </c>
      <c r="I32" s="43"/>
      <c r="J32" s="43"/>
      <c r="K32" s="43"/>
      <c r="L32" s="43"/>
      <c r="M32" s="43"/>
      <c r="N32" s="29"/>
      <c r="O32" s="43"/>
      <c r="P32" s="43"/>
      <c r="Q32" s="22"/>
    </row>
    <row r="33" spans="2:17" ht="19" thickBot="1">
      <c r="B33" s="25" t="s">
        <v>34</v>
      </c>
      <c r="C33" s="45">
        <f>SUM(C31:C32)</f>
        <v>67136</v>
      </c>
      <c r="D33" s="45"/>
      <c r="E33" s="22"/>
      <c r="F33" s="28"/>
      <c r="G33" s="28"/>
      <c r="H33" s="22"/>
      <c r="I33" s="22"/>
      <c r="J33" s="28"/>
      <c r="K33" s="28"/>
      <c r="L33" s="43"/>
      <c r="M33" s="43"/>
      <c r="N33" s="29"/>
      <c r="O33" s="43"/>
      <c r="P33" s="43"/>
      <c r="Q33" s="22"/>
    </row>
    <row r="34" spans="2:17" ht="19" thickTop="1">
      <c r="B34" s="22"/>
      <c r="C34" s="22"/>
      <c r="D34" s="22"/>
      <c r="E34" s="22"/>
      <c r="F34" s="28" t="s">
        <v>27</v>
      </c>
      <c r="G34" s="28" t="s">
        <v>71</v>
      </c>
      <c r="H34" s="43" t="s">
        <v>69</v>
      </c>
      <c r="I34" s="43"/>
      <c r="J34" s="43"/>
      <c r="K34" s="43"/>
      <c r="L34" s="43"/>
      <c r="M34" s="43"/>
      <c r="N34" s="29"/>
      <c r="O34" s="43"/>
      <c r="P34" s="43"/>
      <c r="Q34" s="22"/>
    </row>
  </sheetData>
  <mergeCells count="27">
    <mergeCell ref="B1:K1"/>
    <mergeCell ref="E5:L5"/>
    <mergeCell ref="B11:B25"/>
    <mergeCell ref="B26:C26"/>
    <mergeCell ref="E26:L26"/>
    <mergeCell ref="B5:B10"/>
    <mergeCell ref="B2:K2"/>
    <mergeCell ref="E3:L3"/>
    <mergeCell ref="B3:B4"/>
    <mergeCell ref="O34:P34"/>
    <mergeCell ref="L29:M29"/>
    <mergeCell ref="L31:M31"/>
    <mergeCell ref="L33:M33"/>
    <mergeCell ref="O29:P29"/>
    <mergeCell ref="O30:P30"/>
    <mergeCell ref="O31:P31"/>
    <mergeCell ref="O32:P32"/>
    <mergeCell ref="H34:M34"/>
    <mergeCell ref="H30:M30"/>
    <mergeCell ref="H32:M32"/>
    <mergeCell ref="H28:M28"/>
    <mergeCell ref="C3:C4"/>
    <mergeCell ref="D3:D4"/>
    <mergeCell ref="O33:P33"/>
    <mergeCell ref="C32:D32"/>
    <mergeCell ref="C33:D33"/>
    <mergeCell ref="C31:D31"/>
  </mergeCells>
  <phoneticPr fontId="1"/>
  <printOptions horizontalCentered="1" verticalCentered="1"/>
  <pageMargins left="0.23622047244094499" right="0.23622047244094499" top="0.74803149606299202" bottom="0.74803149606299202" header="0.31496062992126" footer="0.31496062992126"/>
  <pageSetup paperSize="9" scale="71" orientation="portrait" r:id="rId1"/>
  <headerFooter>
    <oddHeader>&amp;L&amp;"ＭＳ 明朝,標準"&amp;14&amp;K000000第2号議案</oddHeader>
    <oddFooter>&amp;C&amp;"游ゴシック Regular,標準"&amp;K0000006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案</vt:lpstr>
      <vt:lpstr>案なし</vt:lpstr>
      <vt:lpstr>案!Print_Area</vt:lpstr>
      <vt:lpstr>案なし!Print_Area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鯨井孝行</dc:creator>
  <cp:lastModifiedBy>共生社会001</cp:lastModifiedBy>
  <cp:lastPrinted>2023-05-24T07:48:55Z</cp:lastPrinted>
  <dcterms:created xsi:type="dcterms:W3CDTF">2019-05-17T08:57:57Z</dcterms:created>
  <dcterms:modified xsi:type="dcterms:W3CDTF">2023-05-25T06:32:45Z</dcterms:modified>
</cp:coreProperties>
</file>